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CTRHS\Inst\RWJF Safety Net Hub\Practice Assessment\"/>
    </mc:Choice>
  </mc:AlternateContent>
  <bookViews>
    <workbookView xWindow="0" yWindow="1200" windowWidth="19200" windowHeight="11655"/>
  </bookViews>
  <sheets>
    <sheet name="MAHP 2.0 Scoresheet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55" i="1" l="1"/>
  <c r="N52" i="1"/>
  <c r="N47" i="1"/>
  <c r="N45" i="1"/>
  <c r="N43" i="1"/>
  <c r="N42" i="1"/>
  <c r="N40" i="1"/>
  <c r="N35" i="1"/>
  <c r="N33" i="1"/>
  <c r="N32" i="1"/>
  <c r="N31" i="1"/>
  <c r="N30" i="1"/>
</calcChain>
</file>

<file path=xl/sharedStrings.xml><?xml version="1.0" encoding="utf-8"?>
<sst xmlns="http://schemas.openxmlformats.org/spreadsheetml/2006/main" count="46" uniqueCount="35">
  <si>
    <t>Instructions</t>
  </si>
  <si>
    <t>In order to correctly calculate your score please do not leave any of the questions blank.</t>
  </si>
  <si>
    <t>Enter your scores below</t>
  </si>
  <si>
    <t xml:space="preserve">STRATEGY 1: INVEST IN INFRASTRUCTURE </t>
  </si>
  <si>
    <t>SCORING BY MAHP STRATEGY AREA</t>
  </si>
  <si>
    <t>Invest in people</t>
  </si>
  <si>
    <t>(Leadership, Workforce, Patient partners)</t>
  </si>
  <si>
    <t>Subscales:</t>
  </si>
  <si>
    <t>Implement functioning care systems/strategies</t>
  </si>
  <si>
    <t>Build data capacity</t>
  </si>
  <si>
    <t>Develop your business model</t>
  </si>
  <si>
    <t>(Population management, Care teams, QI infrastructure,</t>
  </si>
  <si>
    <t>Social/non-medical needs)</t>
  </si>
  <si>
    <t>Average Score for Strategy 1</t>
  </si>
  <si>
    <t>STRATEGY 2: IMPROVE CARE TO DEMONSTRATE VALUE</t>
  </si>
  <si>
    <t>Adopt a population-based approach</t>
  </si>
  <si>
    <t>Manage and coordinate care to reduce</t>
  </si>
  <si>
    <t xml:space="preserve">      unnecessary utilization</t>
  </si>
  <si>
    <t>Ensure access to care</t>
  </si>
  <si>
    <t>Integrate primary care and behavioral health</t>
  </si>
  <si>
    <t xml:space="preserve">      services bidirectionally</t>
  </si>
  <si>
    <t>(Data from inside and outside ambulatory care, IT</t>
  </si>
  <si>
    <t>infrastructure, Capacity to create internal/external reports</t>
  </si>
  <si>
    <t>Average Score for Strategy 2</t>
  </si>
  <si>
    <t>Data to demonstrate value of care)</t>
  </si>
  <si>
    <t>STRATEGY 3: PARTNERSHIPS AND POLICY</t>
  </si>
  <si>
    <t>Average Score for Strategy 3</t>
  </si>
  <si>
    <t>OVERALL AVERAGE SCORE</t>
  </si>
  <si>
    <t>(Managed care expertise, Negotiating clout,</t>
  </si>
  <si>
    <t>Scale, if bearing risk, Costing services and billing support)</t>
  </si>
  <si>
    <t>unnecessary utilization</t>
  </si>
  <si>
    <t>services bidirectionally</t>
  </si>
  <si>
    <t>STRATEGY 3: PARTNERSHIPS &amp; POLICY</t>
  </si>
  <si>
    <t>MAHP 2.0 Assessment Scoresheet</t>
  </si>
  <si>
    <t>Enter your scores for the  MAHP Assessment below.  This sheet will calculate both your overall score and one for each of the three strategies.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</si>
</sst>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0"/>
      <color rgb="FF00B0F0"/>
      <name val="Calibri"/>
      <family val="2"/>
      <scheme val="minor"/>
    </font>
    <font>
      <b/>
      <sz val="14"/>
      <color rgb="FF00B0F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rgb="FF31849B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" fillId="0" borderId="0" xfId="0" applyFont="1"/>
    <xf numFmtId="0" fontId="0" fillId="0" borderId="3" xfId="0" applyBorder="1"/>
    <xf numFmtId="0" fontId="7" fillId="0" borderId="0" xfId="0" applyFont="1" applyAlignment="1">
      <alignment vertical="center"/>
    </xf>
    <xf numFmtId="0" fontId="0" fillId="0" borderId="7" xfId="0" applyBorder="1"/>
    <xf numFmtId="0" fontId="0" fillId="0" borderId="0" xfId="0" applyBorder="1"/>
    <xf numFmtId="0" fontId="0" fillId="0" borderId="8" xfId="0" applyBorder="1"/>
    <xf numFmtId="0" fontId="8" fillId="0" borderId="0" xfId="0" applyFont="1" applyAlignment="1">
      <alignment vertical="center"/>
    </xf>
    <xf numFmtId="0" fontId="9" fillId="0" borderId="7" xfId="0" applyFont="1" applyBorder="1" applyAlignment="1">
      <alignment vertical="center"/>
    </xf>
    <xf numFmtId="0" fontId="0" fillId="0" borderId="9" xfId="0" applyBorder="1"/>
    <xf numFmtId="0" fontId="7" fillId="0" borderId="7" xfId="0" applyFont="1" applyBorder="1" applyAlignment="1">
      <alignment vertical="center"/>
    </xf>
    <xf numFmtId="0" fontId="8" fillId="0" borderId="7" xfId="0" applyFont="1" applyBorder="1"/>
    <xf numFmtId="0" fontId="0" fillId="0" borderId="7" xfId="0" applyBorder="1" applyAlignment="1">
      <alignment horizontal="left" indent="1"/>
    </xf>
    <xf numFmtId="0" fontId="0" fillId="0" borderId="0" xfId="0" applyFill="1" applyBorder="1"/>
    <xf numFmtId="0" fontId="2" fillId="0" borderId="10" xfId="0" applyFont="1" applyBorder="1"/>
    <xf numFmtId="0" fontId="0" fillId="0" borderId="11" xfId="0" applyFont="1" applyBorder="1"/>
    <xf numFmtId="0" fontId="0" fillId="0" borderId="11" xfId="0" applyFont="1" applyFill="1" applyBorder="1"/>
    <xf numFmtId="0" fontId="0" fillId="0" borderId="7" xfId="0" quotePrefix="1" applyBorder="1"/>
    <xf numFmtId="0" fontId="0" fillId="0" borderId="11" xfId="0" applyBorder="1"/>
    <xf numFmtId="0" fontId="0" fillId="0" borderId="11" xfId="0" applyFill="1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9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466725</xdr:colOff>
      <xdr:row>3</xdr:row>
      <xdr:rowOff>152400</xdr:rowOff>
    </xdr:from>
    <xdr:to>
      <xdr:col>12</xdr:col>
      <xdr:colOff>933450</xdr:colOff>
      <xdr:row>21</xdr:row>
      <xdr:rowOff>195693</xdr:rowOff>
    </xdr:to>
    <xdr:pic>
      <xdr:nvPicPr>
        <xdr:cNvPr id="2" name="Content Placeholder 5">
          <a:extLst>
            <a:ext uri="{FF2B5EF4-FFF2-40B4-BE49-F238E27FC236}">
              <a16:creationId xmlns:a16="http://schemas.microsoft.com/office/drawing/2014/main" id="{F09185E2-F513-4FD3-A3F4-4144333A9AB4}"/>
            </a:ext>
          </a:extLst>
        </xdr:cNvPr>
        <xdr:cNvPicPr>
          <a:picLocks noGrp="1"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847850" y="885825"/>
          <a:ext cx="5953125" cy="34722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180975</xdr:colOff>
      <xdr:row>0</xdr:row>
      <xdr:rowOff>38099</xdr:rowOff>
    </xdr:from>
    <xdr:to>
      <xdr:col>14</xdr:col>
      <xdr:colOff>314325</xdr:colOff>
      <xdr:row>1</xdr:row>
      <xdr:rowOff>228599</xdr:rowOff>
    </xdr:to>
    <xdr:pic>
      <xdr:nvPicPr>
        <xdr:cNvPr id="8" name="Picture 7" descr="Delta Center for a Thriving Safety Net">
          <a:extLst>
            <a:ext uri="{FF2B5EF4-FFF2-40B4-BE49-F238E27FC236}">
              <a16:creationId xmlns:a16="http://schemas.microsoft.com/office/drawing/2014/main" id="{BEFB1FDB-01E0-4975-852F-486E7E121A2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8175" y="38099"/>
          <a:ext cx="742950" cy="4857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6"/>
  <sheetViews>
    <sheetView tabSelected="1" topLeftCell="A7" workbookViewId="0">
      <selection activeCell="P16" sqref="P16"/>
    </sheetView>
  </sheetViews>
  <sheetFormatPr defaultRowHeight="15" x14ac:dyDescent="0.25"/>
  <cols>
    <col min="2" max="2" width="2.42578125" customWidth="1"/>
    <col min="13" max="13" width="18.140625" customWidth="1"/>
  </cols>
  <sheetData>
    <row r="1" spans="1:1" ht="23.25" x14ac:dyDescent="0.25">
      <c r="A1" s="1" t="s">
        <v>33</v>
      </c>
    </row>
    <row r="2" spans="1:1" ht="18.75" x14ac:dyDescent="0.25">
      <c r="A2" s="2" t="s">
        <v>0</v>
      </c>
    </row>
    <row r="3" spans="1:1" ht="15.75" x14ac:dyDescent="0.25">
      <c r="A3" s="3" t="s">
        <v>34</v>
      </c>
    </row>
    <row r="4" spans="1:1" x14ac:dyDescent="0.25">
      <c r="A4" t="s">
        <v>1</v>
      </c>
    </row>
    <row r="19" spans="1:16" x14ac:dyDescent="0.25">
      <c r="O19" s="4"/>
    </row>
    <row r="20" spans="1:16" x14ac:dyDescent="0.25">
      <c r="O20" s="4"/>
    </row>
    <row r="21" spans="1:16" x14ac:dyDescent="0.25">
      <c r="O21" s="4"/>
    </row>
    <row r="22" spans="1:16" ht="15.75" thickBot="1" x14ac:dyDescent="0.3">
      <c r="O22" s="4"/>
    </row>
    <row r="23" spans="1:16" ht="27" thickTop="1" x14ac:dyDescent="0.25">
      <c r="A23" s="27" t="s">
        <v>2</v>
      </c>
      <c r="B23" s="27"/>
      <c r="C23" s="27"/>
      <c r="D23" s="27"/>
      <c r="E23" s="27"/>
      <c r="F23" s="27"/>
      <c r="G23" s="27"/>
      <c r="H23" s="28"/>
    </row>
    <row r="24" spans="1:16" x14ac:dyDescent="0.25">
      <c r="H24" s="5"/>
    </row>
    <row r="25" spans="1:16" ht="18.75" x14ac:dyDescent="0.25">
      <c r="A25" s="6" t="s">
        <v>3</v>
      </c>
      <c r="H25" s="5"/>
      <c r="J25" s="29" t="s">
        <v>4</v>
      </c>
      <c r="K25" s="30"/>
      <c r="L25" s="30"/>
      <c r="M25" s="30"/>
      <c r="N25" s="30"/>
      <c r="O25" s="30"/>
      <c r="P25" s="31"/>
    </row>
    <row r="26" spans="1:16" ht="18.75" x14ac:dyDescent="0.25">
      <c r="A26" s="2" t="s">
        <v>5</v>
      </c>
      <c r="H26" s="5"/>
      <c r="J26" s="7"/>
      <c r="K26" s="8"/>
      <c r="L26" s="8"/>
      <c r="M26" s="8"/>
      <c r="N26" s="8"/>
      <c r="O26" s="8"/>
      <c r="P26" s="9"/>
    </row>
    <row r="27" spans="1:16" ht="18.75" x14ac:dyDescent="0.25">
      <c r="A27" s="10" t="s">
        <v>6</v>
      </c>
      <c r="H27" s="5"/>
      <c r="J27" s="11" t="s">
        <v>3</v>
      </c>
      <c r="K27" s="8"/>
      <c r="L27" s="8"/>
      <c r="M27" s="8"/>
      <c r="N27" s="8"/>
      <c r="O27" s="8"/>
      <c r="P27" s="9"/>
    </row>
    <row r="28" spans="1:16" ht="18.75" x14ac:dyDescent="0.25">
      <c r="A28">
        <v>1</v>
      </c>
      <c r="C28" s="12">
        <v>0</v>
      </c>
      <c r="H28" s="5"/>
      <c r="J28" s="13"/>
      <c r="K28" s="8"/>
      <c r="L28" s="8"/>
      <c r="M28" s="8"/>
      <c r="N28" s="8"/>
      <c r="O28" s="8"/>
      <c r="P28" s="9"/>
    </row>
    <row r="29" spans="1:16" ht="15.75" x14ac:dyDescent="0.25">
      <c r="A29">
        <v>2</v>
      </c>
      <c r="C29" s="12">
        <v>0</v>
      </c>
      <c r="H29" s="5"/>
      <c r="J29" s="14" t="s">
        <v>7</v>
      </c>
      <c r="K29" s="8"/>
      <c r="L29" s="8"/>
      <c r="M29" s="8"/>
      <c r="N29" s="8"/>
      <c r="O29" s="8"/>
      <c r="P29" s="9"/>
    </row>
    <row r="30" spans="1:16" x14ac:dyDescent="0.25">
      <c r="A30">
        <v>3</v>
      </c>
      <c r="C30" s="12">
        <v>0</v>
      </c>
      <c r="H30" s="5"/>
      <c r="J30" s="15" t="s">
        <v>5</v>
      </c>
      <c r="K30" s="8"/>
      <c r="L30" s="8"/>
      <c r="M30" s="8"/>
      <c r="N30" s="16">
        <f>ROUND(SUM(C28:C34)/4,2)</f>
        <v>0</v>
      </c>
      <c r="O30" s="8"/>
      <c r="P30" s="9"/>
    </row>
    <row r="31" spans="1:16" x14ac:dyDescent="0.25">
      <c r="A31">
        <v>4</v>
      </c>
      <c r="C31" s="12">
        <v>0</v>
      </c>
      <c r="H31" s="5"/>
      <c r="J31" s="15" t="s">
        <v>8</v>
      </c>
      <c r="K31" s="8"/>
      <c r="L31" s="8"/>
      <c r="M31" s="8"/>
      <c r="N31" s="16">
        <f>ROUND(SUM(C36:C44)/8,2)</f>
        <v>0</v>
      </c>
      <c r="O31" s="8"/>
      <c r="P31" s="9"/>
    </row>
    <row r="32" spans="1:16" x14ac:dyDescent="0.25">
      <c r="H32" s="5"/>
      <c r="J32" s="15" t="s">
        <v>9</v>
      </c>
      <c r="K32" s="8"/>
      <c r="L32" s="8"/>
      <c r="M32" s="8"/>
      <c r="N32" s="16">
        <f>ROUND(SUM(C49:C55)/6,2)</f>
        <v>0</v>
      </c>
      <c r="O32" s="8"/>
      <c r="P32" s="9"/>
    </row>
    <row r="33" spans="1:16" ht="18.75" x14ac:dyDescent="0.25">
      <c r="A33" s="2" t="s">
        <v>8</v>
      </c>
      <c r="H33" s="5"/>
      <c r="J33" s="15" t="s">
        <v>10</v>
      </c>
      <c r="K33" s="8"/>
      <c r="L33" s="8"/>
      <c r="M33" s="8"/>
      <c r="N33" s="16">
        <f>ROUND(SUM(C59:C63)/4,2)</f>
        <v>0</v>
      </c>
      <c r="O33" s="8"/>
      <c r="P33" s="9"/>
    </row>
    <row r="34" spans="1:16" ht="15.75" x14ac:dyDescent="0.25">
      <c r="A34" s="10" t="s">
        <v>11</v>
      </c>
      <c r="H34" s="5"/>
      <c r="J34" s="7"/>
      <c r="K34" s="8"/>
      <c r="L34" s="8"/>
      <c r="M34" s="8"/>
      <c r="N34" s="8"/>
      <c r="O34" s="8"/>
      <c r="P34" s="9"/>
    </row>
    <row r="35" spans="1:16" ht="16.5" thickBot="1" x14ac:dyDescent="0.3">
      <c r="A35" s="10" t="s">
        <v>12</v>
      </c>
      <c r="H35" s="5"/>
      <c r="J35" s="17" t="s">
        <v>13</v>
      </c>
      <c r="K35" s="18"/>
      <c r="L35" s="18"/>
      <c r="M35" s="18"/>
      <c r="N35" s="19">
        <f>ROUND(SUM(C28:C63)/22,2)</f>
        <v>0</v>
      </c>
      <c r="O35" s="8"/>
      <c r="P35" s="9"/>
    </row>
    <row r="36" spans="1:16" ht="15.75" thickTop="1" x14ac:dyDescent="0.25">
      <c r="A36">
        <v>5</v>
      </c>
      <c r="C36" s="12">
        <v>0</v>
      </c>
      <c r="H36" s="5"/>
      <c r="J36" s="7"/>
      <c r="K36" s="8"/>
      <c r="L36" s="8"/>
      <c r="M36" s="8"/>
      <c r="N36" s="8"/>
      <c r="O36" s="8"/>
      <c r="P36" s="9"/>
    </row>
    <row r="37" spans="1:16" ht="18.75" x14ac:dyDescent="0.25">
      <c r="A37">
        <v>6</v>
      </c>
      <c r="C37" s="12">
        <v>0</v>
      </c>
      <c r="H37" s="5"/>
      <c r="J37" s="11" t="s">
        <v>14</v>
      </c>
      <c r="K37" s="8"/>
      <c r="L37" s="8"/>
      <c r="M37" s="8"/>
      <c r="N37" s="8"/>
      <c r="O37" s="8"/>
      <c r="P37" s="9"/>
    </row>
    <row r="38" spans="1:16" x14ac:dyDescent="0.25">
      <c r="A38">
        <v>7</v>
      </c>
      <c r="C38" s="12">
        <v>0</v>
      </c>
      <c r="H38" s="5"/>
      <c r="J38" s="7"/>
      <c r="K38" s="8"/>
      <c r="L38" s="8"/>
      <c r="M38" s="8"/>
      <c r="N38" s="8"/>
      <c r="O38" s="8"/>
      <c r="P38" s="9"/>
    </row>
    <row r="39" spans="1:16" ht="15.75" x14ac:dyDescent="0.25">
      <c r="A39">
        <v>8</v>
      </c>
      <c r="C39" s="12">
        <v>0</v>
      </c>
      <c r="H39" s="5"/>
      <c r="J39" s="14" t="s">
        <v>7</v>
      </c>
      <c r="K39" s="8"/>
      <c r="L39" s="8"/>
      <c r="M39" s="8"/>
      <c r="N39" s="8"/>
      <c r="O39" s="8"/>
      <c r="P39" s="9"/>
    </row>
    <row r="40" spans="1:16" x14ac:dyDescent="0.25">
      <c r="A40">
        <v>9</v>
      </c>
      <c r="C40" s="12">
        <v>0</v>
      </c>
      <c r="H40" s="5"/>
      <c r="J40" s="15" t="s">
        <v>15</v>
      </c>
      <c r="K40" s="8"/>
      <c r="L40" s="8"/>
      <c r="M40" s="8"/>
      <c r="N40" s="16">
        <f>ROUND(SUM(C66:C67)/2,2)</f>
        <v>0</v>
      </c>
      <c r="O40" s="8"/>
      <c r="P40" s="9"/>
    </row>
    <row r="41" spans="1:16" x14ac:dyDescent="0.25">
      <c r="A41">
        <v>10</v>
      </c>
      <c r="C41" s="12">
        <v>0</v>
      </c>
      <c r="H41" s="5"/>
      <c r="J41" s="15" t="s">
        <v>16</v>
      </c>
      <c r="K41" s="8"/>
      <c r="L41" s="8"/>
      <c r="M41" s="8"/>
      <c r="N41" s="8"/>
      <c r="O41" s="8"/>
      <c r="P41" s="9"/>
    </row>
    <row r="42" spans="1:16" x14ac:dyDescent="0.25">
      <c r="A42">
        <v>11</v>
      </c>
      <c r="C42" s="12">
        <v>0</v>
      </c>
      <c r="H42" s="5"/>
      <c r="J42" s="20" t="s">
        <v>17</v>
      </c>
      <c r="K42" s="8"/>
      <c r="L42" s="8"/>
      <c r="M42" s="8"/>
      <c r="N42" s="16">
        <f>ROUND(SUM(C71:C72)/2,2)</f>
        <v>0</v>
      </c>
      <c r="O42" s="8"/>
      <c r="P42" s="9"/>
    </row>
    <row r="43" spans="1:16" x14ac:dyDescent="0.25">
      <c r="A43">
        <v>12</v>
      </c>
      <c r="C43" s="12">
        <v>0</v>
      </c>
      <c r="H43" s="5"/>
      <c r="J43" s="15" t="s">
        <v>18</v>
      </c>
      <c r="K43" s="8"/>
      <c r="L43" s="8"/>
      <c r="M43" s="8"/>
      <c r="N43" s="16">
        <f>C75</f>
        <v>0</v>
      </c>
      <c r="O43" s="8"/>
      <c r="P43" s="9"/>
    </row>
    <row r="44" spans="1:16" x14ac:dyDescent="0.25">
      <c r="H44" s="5"/>
      <c r="J44" s="15" t="s">
        <v>19</v>
      </c>
      <c r="K44" s="8"/>
      <c r="L44" s="8"/>
      <c r="M44" s="8"/>
      <c r="N44" s="8"/>
      <c r="O44" s="8"/>
      <c r="P44" s="9"/>
    </row>
    <row r="45" spans="1:16" ht="18.75" x14ac:dyDescent="0.25">
      <c r="A45" s="2" t="s">
        <v>9</v>
      </c>
      <c r="H45" s="5"/>
      <c r="J45" s="7" t="s">
        <v>20</v>
      </c>
      <c r="K45" s="8"/>
      <c r="L45" s="8"/>
      <c r="M45" s="8"/>
      <c r="N45" s="16">
        <f>ROUND(SUM(C79:C81)/3,2)</f>
        <v>0</v>
      </c>
      <c r="O45" s="8"/>
      <c r="P45" s="9"/>
    </row>
    <row r="46" spans="1:16" ht="15.75" x14ac:dyDescent="0.25">
      <c r="A46" s="10" t="s">
        <v>21</v>
      </c>
      <c r="H46" s="5"/>
      <c r="J46" s="7"/>
      <c r="K46" s="8"/>
      <c r="L46" s="8"/>
      <c r="M46" s="8"/>
      <c r="N46" s="8"/>
      <c r="O46" s="8"/>
      <c r="P46" s="9"/>
    </row>
    <row r="47" spans="1:16" ht="16.5" thickBot="1" x14ac:dyDescent="0.3">
      <c r="A47" s="10" t="s">
        <v>22</v>
      </c>
      <c r="B47" s="10"/>
      <c r="C47" s="10"/>
      <c r="D47" s="10"/>
      <c r="E47" s="10"/>
      <c r="F47" s="10"/>
      <c r="G47" s="10"/>
      <c r="H47" s="5"/>
      <c r="J47" s="17" t="s">
        <v>23</v>
      </c>
      <c r="K47" s="21"/>
      <c r="L47" s="21"/>
      <c r="M47" s="21"/>
      <c r="N47" s="22">
        <f>ROUND(SUM(C66:C81)/8,2)</f>
        <v>0</v>
      </c>
      <c r="O47" s="8"/>
      <c r="P47" s="9"/>
    </row>
    <row r="48" spans="1:16" ht="16.5" thickTop="1" x14ac:dyDescent="0.25">
      <c r="A48" s="10" t="s">
        <v>24</v>
      </c>
      <c r="B48" s="10"/>
      <c r="C48" s="10"/>
      <c r="D48" s="10"/>
      <c r="E48" s="10"/>
      <c r="F48" s="10"/>
      <c r="G48" s="10"/>
      <c r="H48" s="5"/>
      <c r="J48" s="7"/>
      <c r="K48" s="8"/>
      <c r="L48" s="8"/>
      <c r="M48" s="8"/>
      <c r="N48" s="8"/>
      <c r="O48" s="8"/>
      <c r="P48" s="9"/>
    </row>
    <row r="49" spans="1:16" x14ac:dyDescent="0.25">
      <c r="A49">
        <v>13</v>
      </c>
      <c r="C49" s="12">
        <v>0</v>
      </c>
      <c r="H49" s="5"/>
      <c r="J49" s="7"/>
      <c r="K49" s="8"/>
      <c r="L49" s="8"/>
      <c r="M49" s="8"/>
      <c r="N49" s="8"/>
      <c r="O49" s="8"/>
      <c r="P49" s="9"/>
    </row>
    <row r="50" spans="1:16" ht="18.75" x14ac:dyDescent="0.25">
      <c r="A50">
        <v>14</v>
      </c>
      <c r="C50" s="12">
        <v>0</v>
      </c>
      <c r="H50" s="5"/>
      <c r="J50" s="11" t="s">
        <v>25</v>
      </c>
      <c r="K50" s="8"/>
      <c r="L50" s="8"/>
      <c r="M50" s="8"/>
      <c r="N50" s="8"/>
      <c r="O50" s="8"/>
      <c r="P50" s="9"/>
    </row>
    <row r="51" spans="1:16" x14ac:dyDescent="0.25">
      <c r="A51">
        <v>15</v>
      </c>
      <c r="C51" s="12">
        <v>0</v>
      </c>
      <c r="H51" s="5"/>
      <c r="J51" s="7"/>
      <c r="K51" s="8"/>
      <c r="L51" s="8"/>
      <c r="M51" s="8"/>
      <c r="N51" s="8"/>
      <c r="O51" s="8"/>
      <c r="P51" s="9"/>
    </row>
    <row r="52" spans="1:16" ht="15.75" thickBot="1" x14ac:dyDescent="0.3">
      <c r="A52">
        <v>16</v>
      </c>
      <c r="C52" s="12">
        <v>0</v>
      </c>
      <c r="H52" s="5"/>
      <c r="J52" s="17" t="s">
        <v>26</v>
      </c>
      <c r="K52" s="21"/>
      <c r="L52" s="21"/>
      <c r="M52" s="21"/>
      <c r="N52" s="22">
        <f>ROUND(SUM(C84:C85)/2,2)</f>
        <v>0</v>
      </c>
      <c r="O52" s="8"/>
      <c r="P52" s="9"/>
    </row>
    <row r="53" spans="1:16" ht="15.75" thickTop="1" x14ac:dyDescent="0.25">
      <c r="A53">
        <v>17</v>
      </c>
      <c r="C53" s="12">
        <v>0</v>
      </c>
      <c r="H53" s="5"/>
      <c r="J53" s="7"/>
      <c r="K53" s="8"/>
      <c r="L53" s="8"/>
      <c r="M53" s="8"/>
      <c r="N53" s="8"/>
      <c r="O53" s="8"/>
      <c r="P53" s="9"/>
    </row>
    <row r="54" spans="1:16" x14ac:dyDescent="0.25">
      <c r="A54">
        <v>18</v>
      </c>
      <c r="C54" s="12">
        <v>0</v>
      </c>
      <c r="H54" s="5"/>
      <c r="J54" s="7"/>
      <c r="K54" s="8"/>
      <c r="L54" s="8"/>
      <c r="M54" s="8"/>
      <c r="N54" s="8"/>
      <c r="O54" s="8"/>
      <c r="P54" s="9"/>
    </row>
    <row r="55" spans="1:16" ht="18.75" x14ac:dyDescent="0.25">
      <c r="H55" s="5"/>
      <c r="J55" s="11" t="s">
        <v>27</v>
      </c>
      <c r="K55" s="8"/>
      <c r="L55" s="8"/>
      <c r="M55" s="8"/>
      <c r="N55" s="16">
        <f>ROUND(SUM(C28:C85)/32,2)</f>
        <v>0</v>
      </c>
      <c r="O55" s="8"/>
      <c r="P55" s="9"/>
    </row>
    <row r="56" spans="1:16" ht="18.75" x14ac:dyDescent="0.25">
      <c r="A56" s="2" t="s">
        <v>10</v>
      </c>
      <c r="H56" s="5"/>
      <c r="J56" s="23"/>
      <c r="K56" s="24"/>
      <c r="L56" s="24"/>
      <c r="M56" s="24"/>
      <c r="N56" s="24"/>
      <c r="O56" s="24"/>
      <c r="P56" s="25"/>
    </row>
    <row r="57" spans="1:16" ht="15.75" x14ac:dyDescent="0.25">
      <c r="A57" s="10" t="s">
        <v>28</v>
      </c>
      <c r="H57" s="5"/>
    </row>
    <row r="58" spans="1:16" ht="15.75" x14ac:dyDescent="0.25">
      <c r="A58" s="10" t="s">
        <v>29</v>
      </c>
      <c r="H58" s="5"/>
    </row>
    <row r="59" spans="1:16" x14ac:dyDescent="0.25">
      <c r="A59">
        <v>19</v>
      </c>
      <c r="C59" s="12">
        <v>0</v>
      </c>
      <c r="H59" s="5"/>
    </row>
    <row r="60" spans="1:16" x14ac:dyDescent="0.25">
      <c r="A60">
        <v>20</v>
      </c>
      <c r="C60" s="12">
        <v>0</v>
      </c>
      <c r="H60" s="5"/>
    </row>
    <row r="61" spans="1:16" x14ac:dyDescent="0.25">
      <c r="A61">
        <v>21</v>
      </c>
      <c r="C61" s="12">
        <v>0</v>
      </c>
      <c r="H61" s="5"/>
    </row>
    <row r="62" spans="1:16" x14ac:dyDescent="0.25">
      <c r="A62">
        <v>22</v>
      </c>
      <c r="C62" s="12">
        <v>0</v>
      </c>
      <c r="H62" s="5"/>
    </row>
    <row r="63" spans="1:16" x14ac:dyDescent="0.25">
      <c r="H63" s="5"/>
    </row>
    <row r="64" spans="1:16" ht="18.75" x14ac:dyDescent="0.25">
      <c r="A64" s="26" t="s">
        <v>14</v>
      </c>
      <c r="H64" s="5"/>
    </row>
    <row r="65" spans="1:8" ht="18.75" x14ac:dyDescent="0.25">
      <c r="A65" s="2" t="s">
        <v>15</v>
      </c>
      <c r="H65" s="5"/>
    </row>
    <row r="66" spans="1:8" x14ac:dyDescent="0.25">
      <c r="A66">
        <v>23</v>
      </c>
      <c r="C66" s="12">
        <v>0</v>
      </c>
      <c r="H66" s="5"/>
    </row>
    <row r="67" spans="1:8" x14ac:dyDescent="0.25">
      <c r="A67">
        <v>24</v>
      </c>
      <c r="C67" s="12">
        <v>0</v>
      </c>
      <c r="H67" s="5"/>
    </row>
    <row r="68" spans="1:8" x14ac:dyDescent="0.25">
      <c r="H68" s="5"/>
    </row>
    <row r="69" spans="1:8" ht="18.75" x14ac:dyDescent="0.25">
      <c r="A69" s="2" t="s">
        <v>16</v>
      </c>
      <c r="H69" s="5"/>
    </row>
    <row r="70" spans="1:8" ht="18.75" x14ac:dyDescent="0.25">
      <c r="A70" s="2" t="s">
        <v>30</v>
      </c>
      <c r="H70" s="5"/>
    </row>
    <row r="71" spans="1:8" x14ac:dyDescent="0.25">
      <c r="A71">
        <v>25</v>
      </c>
      <c r="C71" s="12">
        <v>0</v>
      </c>
      <c r="H71" s="5"/>
    </row>
    <row r="72" spans="1:8" x14ac:dyDescent="0.25">
      <c r="A72">
        <v>26</v>
      </c>
      <c r="C72" s="12">
        <v>0</v>
      </c>
      <c r="H72" s="5"/>
    </row>
    <row r="73" spans="1:8" x14ac:dyDescent="0.25">
      <c r="H73" s="5"/>
    </row>
    <row r="74" spans="1:8" ht="18.75" x14ac:dyDescent="0.25">
      <c r="A74" s="2" t="s">
        <v>18</v>
      </c>
      <c r="H74" s="5"/>
    </row>
    <row r="75" spans="1:8" x14ac:dyDescent="0.25">
      <c r="A75">
        <v>27</v>
      </c>
      <c r="C75" s="12">
        <v>0</v>
      </c>
      <c r="H75" s="5"/>
    </row>
    <row r="76" spans="1:8" x14ac:dyDescent="0.25">
      <c r="H76" s="5"/>
    </row>
    <row r="77" spans="1:8" ht="18.75" x14ac:dyDescent="0.25">
      <c r="A77" s="2" t="s">
        <v>19</v>
      </c>
      <c r="H77" s="5"/>
    </row>
    <row r="78" spans="1:8" ht="18.75" x14ac:dyDescent="0.25">
      <c r="A78" s="2" t="s">
        <v>31</v>
      </c>
      <c r="H78" s="5"/>
    </row>
    <row r="79" spans="1:8" x14ac:dyDescent="0.25">
      <c r="A79">
        <v>28</v>
      </c>
      <c r="C79" s="12">
        <v>0</v>
      </c>
      <c r="H79" s="5"/>
    </row>
    <row r="80" spans="1:8" x14ac:dyDescent="0.25">
      <c r="A80">
        <v>29</v>
      </c>
      <c r="C80" s="12">
        <v>0</v>
      </c>
      <c r="H80" s="5"/>
    </row>
    <row r="81" spans="1:8" x14ac:dyDescent="0.25">
      <c r="A81">
        <v>30</v>
      </c>
      <c r="C81" s="12">
        <v>0</v>
      </c>
      <c r="H81" s="5"/>
    </row>
    <row r="82" spans="1:8" x14ac:dyDescent="0.25">
      <c r="H82" s="5"/>
    </row>
    <row r="83" spans="1:8" ht="18.75" x14ac:dyDescent="0.25">
      <c r="A83" s="26" t="s">
        <v>32</v>
      </c>
      <c r="H83" s="5"/>
    </row>
    <row r="84" spans="1:8" x14ac:dyDescent="0.25">
      <c r="A84">
        <v>31</v>
      </c>
      <c r="C84" s="12">
        <v>0</v>
      </c>
      <c r="H84" s="5"/>
    </row>
    <row r="85" spans="1:8" x14ac:dyDescent="0.25">
      <c r="A85">
        <v>32</v>
      </c>
      <c r="C85" s="12">
        <v>0</v>
      </c>
      <c r="H85" s="5"/>
    </row>
    <row r="86" spans="1:8" x14ac:dyDescent="0.25">
      <c r="H86" s="5"/>
    </row>
  </sheetData>
  <mergeCells count="2">
    <mergeCell ref="A23:H23"/>
    <mergeCell ref="J25:P25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MAHP 2.0 Scoresheet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Austin, Brian</dc:creator>
  <cp:lastModifiedBy>Frazier, Robert</cp:lastModifiedBy>
  <dcterms:created xsi:type="dcterms:W3CDTF">2018-10-03T19:34:03Z</dcterms:created>
  <dcterms:modified xsi:type="dcterms:W3CDTF">2018-10-08T18:16:41Z</dcterms:modified>
</cp:coreProperties>
</file>